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<sst xmlns="http://schemas.openxmlformats.org/spreadsheetml/2006/main" count="58" uniqueCount="58">
  <si>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</si>
  <si>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</si>
  <si>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</si>
  <si>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</si>
  <si>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</si>
  <si>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</si>
  <si>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</si>
  <si>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</si>
  <si>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</si>
  <si>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</si>
  <si>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</si>
  <si>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</si>
  <si>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</si>
  <si>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</si>
  <si>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</si>
  <si>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</si>
  <si>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</si>
  <si>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</si>
  <si>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</si>
  <si>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</si>
  <si>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</si>
  <si>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</si>
  <si>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</si>
  <si>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</si>
  <si>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</si>
  <si>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</si>
  <si>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</si>
  <si>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</si>
  <si>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</si>
  <si>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</si>
  <si>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</si>
  <si>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</si>
  <si>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</si>
  <si>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</si>
  <si>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</si>
  <si>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</si>
  <si>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</si>
  <si>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</si>
  <si>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</si>
  <si>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</si>
  <si>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</si>
  <si>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</si>
  <si>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</si>
  <si>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</si>
  <si>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</si>
  <si>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ЗапСибТранстелеком</t>
  </si>
  <si>
    <t>2.13</t>
  </si>
  <si>
    <t>2.14</t>
  </si>
  <si>
    <t>Предлагаемый план работ и услуг по содержанию и ремонту общего имущества МКД на 2017 год по адресу:                                                     В.Кащеевой 2</t>
  </si>
  <si>
    <t>Задоженность (-), переплата (+) посостоянию на 30.09.2016</t>
  </si>
  <si>
    <t>Дератизация подвального помещения</t>
  </si>
  <si>
    <t>Восстановление теплоизоляции трубопровода 100м</t>
  </si>
  <si>
    <t>Дезинфекция, промывка, чистка  мусоростволов, мусорокамер</t>
  </si>
  <si>
    <t>Ремонт цоколя (покраска)  200 кв.м.</t>
  </si>
  <si>
    <t>Установка шиберов в мусороприемной камере 4шт</t>
  </si>
  <si>
    <t>Замена загрузочных клапанов 2 шт.</t>
  </si>
  <si>
    <t>Ремонт межпанельных швов  160м/п</t>
  </si>
  <si>
    <t>Частичный ремонт кровли  90м2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</si>
</sst>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8" fillId="0" borderId="10" xfId="0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1"/>
  <sheetViews>
    <sheetView tabSelected="1" view="pageBreakPreview" zoomScale="70" zoomScaleNormal="60" zoomScaleSheetLayoutView="70" zoomScalePageLayoutView="0" workbookViewId="0" topLeftCell="A1">
      <selection activeCell="C42" sqref="C42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5" t="s">
        <v>48</v>
      </c>
      <c r="B2" s="56"/>
      <c r="C2" s="56"/>
      <c r="D2" s="56"/>
      <c r="E2" s="56"/>
      <c r="F2" s="56"/>
    </row>
    <row r="3" spans="2:5" ht="15.75">
      <c r="B3" s="5"/>
      <c r="C3" s="6"/>
      <c r="D3" s="6"/>
      <c r="E3" s="6"/>
    </row>
    <row r="4" spans="2:5" ht="14.25">
      <c r="B4" s="8" t="s">
        <v>0</v>
      </c>
      <c r="C4" s="57" t="s">
        <v>41</v>
      </c>
      <c r="D4" s="58"/>
      <c r="E4" s="58"/>
    </row>
    <row r="5" spans="2:5" ht="14.25">
      <c r="B5" s="8" t="s">
        <v>1</v>
      </c>
      <c r="C5" s="59">
        <v>4</v>
      </c>
      <c r="D5" s="60"/>
      <c r="E5" s="60"/>
    </row>
    <row r="6" spans="2:5" ht="14.25">
      <c r="B6" s="9" t="s">
        <v>2</v>
      </c>
      <c r="C6" s="59">
        <v>7505.5</v>
      </c>
      <c r="D6" s="60"/>
      <c r="E6" s="60"/>
    </row>
    <row r="7" spans="2:5" ht="15.75">
      <c r="B7" s="5"/>
      <c r="C7" s="6"/>
      <c r="D7" s="6"/>
      <c r="E7" s="6"/>
    </row>
    <row r="8" ht="15">
      <c r="E8" s="4">
        <v>9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49</v>
      </c>
    </row>
    <row r="11" spans="1:6" ht="27" customHeight="1">
      <c r="A11" s="14" t="s">
        <v>7</v>
      </c>
      <c r="B11" s="15" t="s">
        <v>35</v>
      </c>
      <c r="C11" s="16">
        <f>D11*C6</f>
        <v>34825.52</v>
      </c>
      <c r="D11" s="16">
        <v>4.64</v>
      </c>
      <c r="E11" s="17">
        <f>C11*12</f>
        <v>417906.24</v>
      </c>
      <c r="F11" s="61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2"/>
    </row>
    <row r="13" spans="1:6" ht="18">
      <c r="A13" s="20" t="s">
        <v>10</v>
      </c>
      <c r="B13" s="21" t="s">
        <v>11</v>
      </c>
      <c r="C13" s="17">
        <f>0.47*C6</f>
        <v>3527.5849999999996</v>
      </c>
      <c r="D13" s="17">
        <v>0.47</v>
      </c>
      <c r="E13" s="17">
        <f>C13*12</f>
        <v>42331.02</v>
      </c>
      <c r="F13" s="62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0.17986809672906534</v>
      </c>
      <c r="E14" s="17">
        <f>C14*12</f>
        <v>16200</v>
      </c>
      <c r="F14" s="62"/>
    </row>
    <row r="15" spans="1:6" ht="20.25" customHeight="1">
      <c r="A15" s="20" t="s">
        <v>13</v>
      </c>
      <c r="B15" s="21" t="s">
        <v>42</v>
      </c>
      <c r="C15" s="17">
        <f aca="true" t="shared" si="0" ref="C15:C21">E15/12</f>
        <v>111</v>
      </c>
      <c r="D15" s="17">
        <f>C15/C6</f>
        <v>0.014789154619945373</v>
      </c>
      <c r="E15" s="17">
        <f>4*333</f>
        <v>1332</v>
      </c>
      <c r="F15" s="62"/>
    </row>
    <row r="16" spans="1:6" ht="18">
      <c r="A16" s="46" t="s">
        <v>14</v>
      </c>
      <c r="B16" s="1" t="s">
        <v>50</v>
      </c>
      <c r="C16" s="17">
        <f t="shared" si="0"/>
        <v>37.916666666666664</v>
      </c>
      <c r="D16" s="17">
        <f>C16/C6</f>
        <v>0.00505185086492128</v>
      </c>
      <c r="E16" s="2">
        <v>455</v>
      </c>
      <c r="F16" s="62"/>
    </row>
    <row r="17" spans="1:6" ht="36">
      <c r="A17" s="46" t="s">
        <v>15</v>
      </c>
      <c r="B17" s="1" t="s">
        <v>52</v>
      </c>
      <c r="C17" s="17">
        <f t="shared" si="0"/>
        <v>1666.6666666666667</v>
      </c>
      <c r="D17" s="17">
        <f>C17/C6</f>
        <v>0.22205937867785847</v>
      </c>
      <c r="E17" s="2">
        <v>20000</v>
      </c>
      <c r="F17" s="62"/>
    </row>
    <row r="18" spans="1:6" ht="23.25" customHeight="1">
      <c r="A18" s="46" t="s">
        <v>16</v>
      </c>
      <c r="B18" s="1" t="s">
        <v>51</v>
      </c>
      <c r="C18" s="17">
        <f t="shared" si="0"/>
        <v>2500</v>
      </c>
      <c r="D18" s="17">
        <f>C18/C6</f>
        <v>0.33308906801678767</v>
      </c>
      <c r="E18" s="2">
        <v>30000</v>
      </c>
      <c r="F18" s="62"/>
    </row>
    <row r="19" spans="1:6" ht="21" customHeight="1">
      <c r="A19" s="46" t="s">
        <v>17</v>
      </c>
      <c r="B19" s="1" t="s">
        <v>56</v>
      </c>
      <c r="C19" s="17">
        <f t="shared" si="0"/>
        <v>5333.333333333333</v>
      </c>
      <c r="D19" s="17">
        <f>C19/C6</f>
        <v>0.710590011769147</v>
      </c>
      <c r="E19" s="2">
        <v>64000</v>
      </c>
      <c r="F19" s="62"/>
    </row>
    <row r="20" spans="1:6" ht="21" customHeight="1">
      <c r="A20" s="46" t="s">
        <v>18</v>
      </c>
      <c r="B20" s="48" t="s">
        <v>57</v>
      </c>
      <c r="C20" s="17">
        <f t="shared" si="0"/>
        <v>6375</v>
      </c>
      <c r="D20" s="17">
        <f>C20/C6</f>
        <v>0.8493771234428086</v>
      </c>
      <c r="E20" s="2">
        <v>76500</v>
      </c>
      <c r="F20" s="62"/>
    </row>
    <row r="21" spans="1:6" ht="21" customHeight="1">
      <c r="A21" s="46" t="s">
        <v>19</v>
      </c>
      <c r="B21" s="48" t="s">
        <v>54</v>
      </c>
      <c r="C21" s="17">
        <f t="shared" si="0"/>
        <v>1000</v>
      </c>
      <c r="D21" s="17">
        <f>C21/C6</f>
        <v>0.13323562720671508</v>
      </c>
      <c r="E21" s="2">
        <v>12000</v>
      </c>
      <c r="F21" s="62"/>
    </row>
    <row r="22" spans="1:6" ht="18">
      <c r="A22" s="46" t="s">
        <v>20</v>
      </c>
      <c r="B22" s="1" t="s">
        <v>53</v>
      </c>
      <c r="C22" s="17">
        <f>E22/300</f>
        <v>133.33333333333334</v>
      </c>
      <c r="D22" s="17">
        <f>C22/C6</f>
        <v>0.01776475029422868</v>
      </c>
      <c r="E22" s="2">
        <v>40000</v>
      </c>
      <c r="F22" s="62"/>
    </row>
    <row r="23" spans="1:6" ht="18">
      <c r="A23" s="46" t="s">
        <v>28</v>
      </c>
      <c r="B23" s="1" t="s">
        <v>55</v>
      </c>
      <c r="C23" s="17">
        <f>E23/300</f>
        <v>23.333333333333332</v>
      </c>
      <c r="D23" s="17">
        <f>C23/C6</f>
        <v>0.003108831301490018</v>
      </c>
      <c r="E23" s="2">
        <v>7000</v>
      </c>
      <c r="F23" s="62"/>
    </row>
    <row r="24" spans="1:6" ht="18">
      <c r="A24" s="46" t="s">
        <v>43</v>
      </c>
      <c r="B24" s="1"/>
      <c r="C24" s="17">
        <f>E24/12</f>
        <v>0</v>
      </c>
      <c r="D24" s="17">
        <f>C24/C6</f>
        <v>0</v>
      </c>
      <c r="E24" s="2"/>
      <c r="F24" s="62"/>
    </row>
    <row r="25" spans="1:6" ht="18">
      <c r="A25" s="46" t="s">
        <v>46</v>
      </c>
      <c r="B25" s="1"/>
      <c r="C25" s="17">
        <f>E25/12</f>
        <v>0</v>
      </c>
      <c r="D25" s="17">
        <f>C25/C6</f>
        <v>0</v>
      </c>
      <c r="E25" s="2"/>
      <c r="F25" s="62"/>
    </row>
    <row r="26" spans="1:6" ht="18">
      <c r="A26" s="46" t="s">
        <v>47</v>
      </c>
      <c r="B26" s="1"/>
      <c r="C26" s="17">
        <f>E26/12</f>
        <v>0</v>
      </c>
      <c r="D26" s="17">
        <f>C26/C6</f>
        <v>0</v>
      </c>
      <c r="E26" s="2"/>
      <c r="F26" s="62"/>
    </row>
    <row r="27" spans="1:6" ht="18">
      <c r="A27" s="20"/>
      <c r="B27" s="21" t="s">
        <v>21</v>
      </c>
      <c r="C27" s="16">
        <f>C23+C22+C21+C20+C19+C18+C17+C16+C15+C14+C13+C24+C25+C26</f>
        <v>22058.168333333335</v>
      </c>
      <c r="D27" s="16">
        <f>D23+D22+D21+D20+D19+D18+D17+D16+D15+D14+D13+D24+D25+D26</f>
        <v>2.938933892922967</v>
      </c>
      <c r="E27" s="16">
        <f>E23+E22+E21+E20+E19+E18+E17+E16+E15+E14+E13+E24+E25+E26</f>
        <v>309818.02</v>
      </c>
      <c r="F27" s="62"/>
    </row>
    <row r="28" spans="1:6" ht="34.5">
      <c r="A28" s="10" t="s">
        <v>22</v>
      </c>
      <c r="B28" s="22" t="s">
        <v>44</v>
      </c>
      <c r="C28" s="16">
        <f>D28*C6</f>
        <v>8105.9400000000005</v>
      </c>
      <c r="D28" s="23">
        <f>ROUND((D27+D11)/84.6*12,2)</f>
        <v>1.08</v>
      </c>
      <c r="E28" s="16">
        <f>D28*12*C6</f>
        <v>97271.28000000001</v>
      </c>
      <c r="F28" s="62"/>
    </row>
    <row r="29" spans="1:6" ht="34.5">
      <c r="A29" s="24" t="s">
        <v>23</v>
      </c>
      <c r="B29" s="25" t="s">
        <v>24</v>
      </c>
      <c r="C29" s="16">
        <f>ROUND((C27+C11)/84.5*3.5,2)</f>
        <v>2356.13</v>
      </c>
      <c r="D29" s="16">
        <f>C29/C6</f>
        <v>0.3139204583305576</v>
      </c>
      <c r="E29" s="16">
        <f>ROUND((E27+E11)/84.5*3.5,2)</f>
        <v>30142.42</v>
      </c>
      <c r="F29" s="62"/>
    </row>
    <row r="30" spans="1:6" ht="52.5">
      <c r="A30" s="24" t="s">
        <v>25</v>
      </c>
      <c r="B30" s="25" t="s">
        <v>26</v>
      </c>
      <c r="C30" s="26"/>
      <c r="D30" s="17"/>
      <c r="E30" s="26"/>
      <c r="F30" s="62"/>
    </row>
    <row r="31" spans="1:6" ht="17.25">
      <c r="A31" s="20"/>
      <c r="B31" s="25" t="s">
        <v>27</v>
      </c>
      <c r="C31" s="16"/>
      <c r="D31" s="16">
        <f>D29+D28+D27+D11</f>
        <v>8.972854351253524</v>
      </c>
      <c r="E31" s="16"/>
      <c r="F31" s="63"/>
    </row>
    <row r="32" spans="1:6" ht="17.25">
      <c r="A32" s="20"/>
      <c r="B32" s="49" t="s">
        <v>40</v>
      </c>
      <c r="C32" s="50"/>
      <c r="D32" s="16">
        <f>-(F11+D34)/C6/12+D31</f>
        <v>8.947939288965868</v>
      </c>
      <c r="E32" s="16"/>
      <c r="F32" s="27"/>
    </row>
    <row r="33" spans="1:5" ht="14.25">
      <c r="A33" s="28"/>
      <c r="B33" s="28"/>
      <c r="C33" s="29"/>
      <c r="D33" s="29"/>
      <c r="E33" s="29"/>
    </row>
    <row r="34" spans="1:4" ht="22.5">
      <c r="A34" s="28"/>
      <c r="B34" s="30" t="s">
        <v>39</v>
      </c>
      <c r="C34" s="29"/>
      <c r="D34" s="31">
        <f>C36/100*88</f>
        <v>2244</v>
      </c>
    </row>
    <row r="35" spans="1:5" ht="14.25">
      <c r="A35" s="28"/>
      <c r="B35" s="28"/>
      <c r="C35" s="29"/>
      <c r="D35" s="29"/>
      <c r="E35" s="29"/>
    </row>
    <row r="36" spans="1:6" ht="17.25">
      <c r="A36" s="32"/>
      <c r="B36" s="33" t="s">
        <v>29</v>
      </c>
      <c r="C36" s="34">
        <f>C38+C39+C41+C42+C43+F38+F39+F40+F41+F42+C37</f>
        <v>2550</v>
      </c>
      <c r="D36" s="35"/>
      <c r="E36" s="35"/>
      <c r="F36" s="36"/>
    </row>
    <row r="37" spans="1:6" ht="18">
      <c r="A37" s="32"/>
      <c r="B37" s="37"/>
      <c r="C37" s="38"/>
      <c r="D37" s="39"/>
      <c r="E37" s="39"/>
      <c r="F37" s="40"/>
    </row>
    <row r="38" spans="1:6" ht="18">
      <c r="A38" s="32"/>
      <c r="B38" s="37" t="s">
        <v>33</v>
      </c>
      <c r="C38" s="38">
        <v>200</v>
      </c>
      <c r="D38" s="41"/>
      <c r="E38" s="42"/>
      <c r="F38" s="43"/>
    </row>
    <row r="39" spans="1:6" ht="18">
      <c r="A39" s="32"/>
      <c r="B39" s="37" t="s">
        <v>34</v>
      </c>
      <c r="C39" s="38">
        <v>200</v>
      </c>
      <c r="D39" s="41"/>
      <c r="E39" s="42"/>
      <c r="F39" s="43"/>
    </row>
    <row r="40" spans="1:6" ht="18">
      <c r="A40" s="32"/>
      <c r="B40" s="37" t="s">
        <v>30</v>
      </c>
      <c r="C40" s="38"/>
      <c r="D40" s="41"/>
      <c r="E40" s="42"/>
      <c r="F40" s="43"/>
    </row>
    <row r="41" spans="1:6" ht="18">
      <c r="A41" s="32"/>
      <c r="B41" s="37" t="s">
        <v>31</v>
      </c>
      <c r="C41" s="38">
        <f>500+800</f>
        <v>1300</v>
      </c>
      <c r="D41" s="41"/>
      <c r="E41" s="42"/>
      <c r="F41" s="43"/>
    </row>
    <row r="42" spans="1:6" ht="18">
      <c r="A42" s="32"/>
      <c r="B42" s="37" t="s">
        <v>32</v>
      </c>
      <c r="C42" s="38">
        <v>350</v>
      </c>
      <c r="D42" s="41"/>
      <c r="E42" s="42"/>
      <c r="F42" s="43"/>
    </row>
    <row r="43" spans="1:6" ht="18">
      <c r="A43" s="32"/>
      <c r="B43" s="37" t="s">
        <v>45</v>
      </c>
      <c r="C43" s="38">
        <v>500</v>
      </c>
      <c r="D43" s="39"/>
      <c r="E43" s="39"/>
      <c r="F43" s="40"/>
    </row>
    <row r="44" spans="1:5" ht="14.25">
      <c r="A44" s="28"/>
      <c r="B44" s="28"/>
      <c r="C44" s="29"/>
      <c r="D44" s="29"/>
      <c r="E44" s="29"/>
    </row>
    <row r="45" spans="1:5" ht="14.25">
      <c r="A45" s="44"/>
      <c r="B45" s="44"/>
      <c r="C45" s="45"/>
      <c r="D45" s="45"/>
      <c r="E45" s="45"/>
    </row>
    <row r="46" spans="1:5" ht="14.25">
      <c r="A46" s="44"/>
      <c r="B46" s="44"/>
      <c r="C46" s="45"/>
      <c r="D46" s="45"/>
      <c r="E46" s="45"/>
    </row>
    <row r="47" spans="1:5" ht="14.25">
      <c r="A47" s="44"/>
      <c r="B47" s="44"/>
      <c r="C47" s="45"/>
      <c r="D47" s="45"/>
      <c r="E47" s="45"/>
    </row>
    <row r="48" spans="1:5" ht="14.25">
      <c r="A48" s="44"/>
      <c r="B48" s="44"/>
      <c r="C48" s="45"/>
      <c r="D48" s="45"/>
      <c r="E48" s="45"/>
    </row>
    <row r="49" spans="1:5" ht="14.25">
      <c r="A49" s="44"/>
      <c r="B49" s="44"/>
      <c r="C49" s="45"/>
      <c r="D49" s="45"/>
      <c r="E49" s="45"/>
    </row>
    <row r="50" spans="1:5" ht="14.25">
      <c r="A50" s="44"/>
      <c r="B50" s="44"/>
      <c r="C50" s="45"/>
      <c r="D50" s="45"/>
      <c r="E50" s="45"/>
    </row>
    <row r="51" spans="1:5" ht="14.25">
      <c r="A51" s="44"/>
      <c r="B51" s="44"/>
      <c r="C51" s="45"/>
      <c r="D51" s="45"/>
      <c r="E51" s="45"/>
    </row>
    <row r="52" spans="1:5" ht="14.25">
      <c r="A52" s="44"/>
      <c r="B52" s="44"/>
      <c r="C52" s="45"/>
      <c r="D52" s="45"/>
      <c r="E52" s="45"/>
    </row>
    <row r="53" spans="1:5" ht="14.25">
      <c r="A53" s="44"/>
      <c r="B53" s="44"/>
      <c r="C53" s="45"/>
      <c r="D53" s="45"/>
      <c r="E53" s="45"/>
    </row>
    <row r="54" spans="1:5" ht="14.25">
      <c r="A54" s="44"/>
      <c r="B54" s="44"/>
      <c r="C54" s="45"/>
      <c r="D54" s="45"/>
      <c r="E54" s="45"/>
    </row>
    <row r="55" spans="1:5" ht="14.25">
      <c r="A55" s="44"/>
      <c r="B55" s="44"/>
      <c r="C55" s="45"/>
      <c r="D55" s="45"/>
      <c r="E55" s="45"/>
    </row>
    <row r="56" spans="3:5" ht="14.25">
      <c r="C56" s="45"/>
      <c r="D56" s="45"/>
      <c r="E56" s="45"/>
    </row>
    <row r="57" spans="3:5" ht="14.25">
      <c r="C57" s="45"/>
      <c r="D57" s="45"/>
      <c r="E57" s="45"/>
    </row>
    <row r="58" spans="3:5" ht="14.25">
      <c r="C58" s="45"/>
      <c r="D58" s="45"/>
      <c r="E58" s="45"/>
    </row>
    <row r="59" spans="3:5" ht="14.25">
      <c r="C59" s="45"/>
      <c r="D59" s="45"/>
      <c r="E59" s="45"/>
    </row>
    <row r="60" spans="3:5" ht="14.25">
      <c r="C60" s="45"/>
      <c r="D60" s="45"/>
      <c r="E60" s="45"/>
    </row>
    <row r="61" spans="3:5" ht="14.25">
      <c r="C61" s="45"/>
      <c r="D61" s="45"/>
      <c r="E61" s="45"/>
    </row>
    <row r="62" spans="3:5" ht="14.25">
      <c r="C62" s="45"/>
      <c r="D62" s="45"/>
      <c r="E62" s="45"/>
    </row>
    <row r="63" spans="3:5" ht="14.25">
      <c r="C63" s="45"/>
      <c r="D63" s="45"/>
      <c r="E63" s="45"/>
    </row>
    <row r="64" spans="3:5" ht="14.25">
      <c r="C64" s="45"/>
      <c r="D64" s="45"/>
      <c r="E64" s="45"/>
    </row>
    <row r="65" spans="3:5" ht="14.25">
      <c r="C65" s="45"/>
      <c r="D65" s="45"/>
      <c r="E65" s="45"/>
    </row>
    <row r="66" spans="3:5" ht="14.25">
      <c r="C66" s="45"/>
      <c r="D66" s="45"/>
      <c r="E66" s="45"/>
    </row>
    <row r="67" spans="3:5" ht="14.25">
      <c r="C67" s="45"/>
      <c r="D67" s="45"/>
      <c r="E67" s="45"/>
    </row>
    <row r="68" spans="3:5" ht="14.25">
      <c r="C68" s="45"/>
      <c r="D68" s="45"/>
      <c r="E68" s="45"/>
    </row>
    <row r="69" spans="3:5" ht="14.25">
      <c r="C69" s="45"/>
      <c r="D69" s="45"/>
      <c r="E69" s="45"/>
    </row>
    <row r="70" spans="3:5" ht="14.25">
      <c r="C70" s="45"/>
      <c r="D70" s="45"/>
      <c r="E70" s="45"/>
    </row>
    <row r="71" spans="3:5" ht="14.25">
      <c r="C71" s="45"/>
      <c r="D71" s="45"/>
      <c r="E71" s="45"/>
    </row>
    <row r="72" spans="3:5" ht="14.25">
      <c r="C72" s="45"/>
      <c r="D72" s="45"/>
      <c r="E72" s="45"/>
    </row>
    <row r="73" spans="3:5" ht="14.25">
      <c r="C73" s="45"/>
      <c r="D73" s="45"/>
      <c r="E73" s="45"/>
    </row>
    <row r="74" spans="3:5" ht="14.25">
      <c r="C74" s="45"/>
      <c r="D74" s="45"/>
      <c r="E74" s="45"/>
    </row>
    <row r="75" spans="3:5" ht="14.25">
      <c r="C75" s="45"/>
      <c r="D75" s="45"/>
      <c r="E75" s="45"/>
    </row>
    <row r="76" spans="3:5" ht="14.25">
      <c r="C76" s="45"/>
      <c r="D76" s="45"/>
      <c r="E76" s="45"/>
    </row>
    <row r="77" spans="3:5" ht="14.25">
      <c r="C77" s="45"/>
      <c r="D77" s="45"/>
      <c r="E77" s="45"/>
    </row>
    <row r="78" spans="3:5" ht="14.25">
      <c r="C78" s="45"/>
      <c r="D78" s="45"/>
      <c r="E78" s="45"/>
    </row>
    <row r="79" spans="3:5" ht="14.25">
      <c r="C79" s="45"/>
      <c r="D79" s="45"/>
      <c r="E79" s="45"/>
    </row>
    <row r="80" spans="3:5" ht="14.25">
      <c r="C80" s="45"/>
      <c r="D80" s="45"/>
      <c r="E80" s="45"/>
    </row>
    <row r="81" spans="3:5" ht="14.25">
      <c r="C81" s="45"/>
      <c r="D81" s="45"/>
      <c r="E81" s="45"/>
    </row>
    <row r="82" spans="3:5" ht="14.25">
      <c r="C82" s="45"/>
      <c r="D82" s="45"/>
      <c r="E82" s="45"/>
    </row>
    <row r="83" spans="3:5" ht="14.25">
      <c r="C83" s="45"/>
      <c r="D83" s="45"/>
      <c r="E83" s="45"/>
    </row>
    <row r="84" spans="3:5" ht="14.25">
      <c r="C84" s="45"/>
      <c r="D84" s="45"/>
      <c r="E84" s="45"/>
    </row>
    <row r="85" spans="3:5" ht="14.25">
      <c r="C85" s="45"/>
      <c r="D85" s="45"/>
      <c r="E85" s="45"/>
    </row>
    <row r="86" spans="3:5" ht="14.25">
      <c r="C86" s="45"/>
      <c r="D86" s="45"/>
      <c r="E86" s="45"/>
    </row>
    <row r="87" spans="3:5" ht="14.25">
      <c r="C87" s="45"/>
      <c r="D87" s="45"/>
      <c r="E87" s="45"/>
    </row>
    <row r="88" spans="3:5" ht="14.25">
      <c r="C88" s="45"/>
      <c r="D88" s="45"/>
      <c r="E88" s="45"/>
    </row>
    <row r="89" spans="3:5" ht="14.25">
      <c r="C89" s="45"/>
      <c r="D89" s="45"/>
      <c r="E89" s="45"/>
    </row>
    <row r="90" spans="3:5" ht="14.25">
      <c r="C90" s="45"/>
      <c r="D90" s="45"/>
      <c r="E90" s="45"/>
    </row>
    <row r="91" spans="3:5" ht="14.2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2015-12-23T07:44:45Z</cp:lastPrinted>
  <dcterms:created xsi:type="dcterms:W3CDTF">2006-09-28T05:33:49Z</dcterms:created>
  <dcterms:modified xsi:type="dcterms:W3CDTF">2016-12-29T04:41:49Z</dcterms:modified>
  <cp:category/>
  <cp:version/>
  <cp:contentType/>
  <cp:contentStatus/>
</cp:coreProperties>
</file>