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2120" windowHeight="8010" activeTab="0"/>
  </bookViews>
  <sheets>
    <sheet name="лист1" sheetId="64" r:id="rId1"/>
  </sheets>
  <definedNames>
    <definedName name="_xlnm.Print_Area" localSheetId="0">'лист1'!$A$1:$F$30</definedName>
  </definedNames>
  <calcPr calcId="125725"/>
</workbook>
</file>

<file path=xl/sharedStrings.xml><?xml version="1.0" encoding="utf-8"?>
<sst xmlns="http://schemas.openxmlformats.org/spreadsheetml/2006/main" count="46" uniqueCount="46">
  <si>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</si>
  <si>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</si>
  <si>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</si>
  <si>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</si>
  <si>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</si>
  <si>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</si>
  <si>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</si>
  <si>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</si>
  <si>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</si>
  <si>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</si>
  <si>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</si>
  <si>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</si>
  <si>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</si>
  <si>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</si>
  <si>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</si>
  <si>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</si>
  <si>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</si>
  <si>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</si>
  <si>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</si>
  <si>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</si>
  <si>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</si>
  <si>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</si>
  <si>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Итого расходы:</t>
  </si>
  <si>
    <t>2.11</t>
  </si>
  <si>
    <t>Текущее содержание МКД</t>
  </si>
  <si>
    <t>сумма в год, руб</t>
  </si>
  <si>
    <t>сумма в месяц, руб</t>
  </si>
  <si>
    <t>9 этажный панельный дом</t>
  </si>
  <si>
    <t>2.12</t>
  </si>
  <si>
    <t>2.13</t>
  </si>
  <si>
    <t>2.14</t>
  </si>
  <si>
    <t>Дератизация подвального помещения</t>
  </si>
  <si>
    <t>Задоженность (-), переплата (+) посостоянию на</t>
  </si>
  <si>
    <t>Обслуживание банком</t>
  </si>
  <si>
    <t>Обслуживание ВЦ</t>
  </si>
  <si>
    <t>Рассходы на управление</t>
  </si>
  <si>
    <t>Ремонт м/швов</t>
  </si>
  <si>
    <t>Тех. Обслуживание ОД приборов</t>
  </si>
  <si>
    <t>Спил, санитарная обрезка</t>
  </si>
  <si>
    <t>Утвержденный план работ и услуг по содержанию и ремонту общего имущества МКД на 2015 год по адресу:                                                    Шукшина, 32</t>
  </si>
  <si>
    <t>Ремонт подъезда</t>
  </si>
  <si>
    <t>Установка пластиковых окон в подъезде</t>
  </si>
  <si>
    <t>Устройство дорожной неровности</t>
  </si>
  <si>
    <t>Страхование лифтов</t>
  </si>
  <si>
    <t>установка песочницы</t>
  </si>
  <si>
    <t>Подготовка проэктной документации на кап. Ремонт стены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</si>
</sst>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49" fontId="11" fillId="0" borderId="1" xfId="0" applyNumberFormat="1" applyFont="1" applyBorder="1" applyAlignment="1" applyProtection="1">
      <alignment wrapText="1"/>
      <protection locked="0"/>
    </xf>
    <xf numFmtId="2" fontId="11" fillId="0" borderId="1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/>
    </xf>
    <xf numFmtId="0" fontId="4" fillId="0" borderId="0" xfId="0" applyFont="1" applyProtection="1"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Border="1" applyProtection="1">
      <protection/>
    </xf>
    <xf numFmtId="49" fontId="6" fillId="0" borderId="2" xfId="0" applyNumberFormat="1" applyFont="1" applyBorder="1" applyAlignment="1" applyProtection="1">
      <alignment readingOrder="1"/>
      <protection/>
    </xf>
    <xf numFmtId="49" fontId="6" fillId="0" borderId="1" xfId="0" applyNumberFormat="1" applyFont="1" applyBorder="1" applyAlignment="1" applyProtection="1">
      <alignment readingOrder="1"/>
      <protection/>
    </xf>
    <xf numFmtId="49" fontId="7" fillId="0" borderId="1" xfId="0" applyNumberFormat="1" applyFont="1" applyBorder="1" applyProtection="1">
      <protection/>
    </xf>
    <xf numFmtId="49" fontId="9" fillId="0" borderId="2" xfId="0" applyNumberFormat="1" applyFont="1" applyBorder="1" applyAlignment="1" applyProtection="1">
      <alignment wrapText="1" readingOrder="1"/>
      <protection/>
    </xf>
    <xf numFmtId="0" fontId="10" fillId="0" borderId="1" xfId="0" applyFont="1" applyBorder="1" applyAlignment="1" applyProtection="1">
      <alignment wrapText="1" readingOrder="1"/>
      <protection/>
    </xf>
    <xf numFmtId="0" fontId="10" fillId="0" borderId="3" xfId="0" applyFont="1" applyBorder="1" applyAlignment="1" applyProtection="1">
      <alignment wrapText="1" readingOrder="1"/>
      <protection/>
    </xf>
    <xf numFmtId="49" fontId="8" fillId="0" borderId="4" xfId="0" applyNumberFormat="1" applyFont="1" applyBorder="1" applyProtection="1">
      <protection/>
    </xf>
    <xf numFmtId="0" fontId="11" fillId="0" borderId="1" xfId="0" applyNumberFormat="1" applyFont="1" applyBorder="1" applyAlignment="1" applyProtection="1">
      <alignment wrapText="1"/>
      <protection/>
    </xf>
    <xf numFmtId="2" fontId="12" fillId="0" borderId="1" xfId="0" applyNumberFormat="1" applyFont="1" applyBorder="1" applyAlignment="1" applyProtection="1">
      <alignment horizontal="center"/>
      <protection/>
    </xf>
    <xf numFmtId="2" fontId="11" fillId="0" borderId="1" xfId="0" applyNumberFormat="1" applyFont="1" applyBorder="1" applyAlignment="1" applyProtection="1">
      <alignment horizontal="center"/>
      <protection/>
    </xf>
    <xf numFmtId="49" fontId="7" fillId="0" borderId="1" xfId="0" applyNumberFormat="1" applyFont="1" applyBorder="1" applyAlignment="1" applyProtection="1">
      <alignment horizontal="center"/>
      <protection/>
    </xf>
    <xf numFmtId="49" fontId="12" fillId="0" borderId="4" xfId="0" applyNumberFormat="1" applyFont="1" applyBorder="1" applyAlignment="1" applyProtection="1">
      <alignment wrapText="1"/>
      <protection/>
    </xf>
    <xf numFmtId="49" fontId="8" fillId="0" borderId="1" xfId="0" applyNumberFormat="1" applyFont="1" applyBorder="1" applyProtection="1">
      <protection/>
    </xf>
    <xf numFmtId="49" fontId="11" fillId="0" borderId="1" xfId="0" applyNumberFormat="1" applyFont="1" applyBorder="1" applyAlignment="1" applyProtection="1">
      <alignment wrapText="1"/>
      <protection/>
    </xf>
    <xf numFmtId="49" fontId="12" fillId="0" borderId="1" xfId="0" applyNumberFormat="1" applyFont="1" applyBorder="1" applyAlignment="1" applyProtection="1">
      <alignment wrapText="1"/>
      <protection/>
    </xf>
    <xf numFmtId="49" fontId="4" fillId="0" borderId="0" xfId="0" applyNumberFormat="1" applyFont="1" applyProtection="1">
      <protection/>
    </xf>
    <xf numFmtId="2" fontId="4" fillId="0" borderId="0" xfId="0" applyNumberFormat="1" applyFont="1" applyProtection="1">
      <protection/>
    </xf>
    <xf numFmtId="49" fontId="8" fillId="0" borderId="1" xfId="0" applyNumberFormat="1" applyFont="1" applyBorder="1" applyProtection="1">
      <protection locked="0"/>
    </xf>
    <xf numFmtId="0" fontId="10" fillId="0" borderId="1" xfId="0" applyFont="1" applyFill="1" applyBorder="1" applyAlignment="1" applyProtection="1">
      <alignment wrapText="1" readingOrder="1"/>
      <protection locked="0"/>
    </xf>
    <xf numFmtId="49" fontId="7" fillId="0" borderId="4" xfId="0" applyNumberFormat="1" applyFont="1" applyBorder="1" applyAlignment="1" applyProtection="1">
      <alignment horizontal="center"/>
      <protection/>
    </xf>
    <xf numFmtId="0" fontId="8" fillId="0" borderId="5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wrapText="1"/>
      <protection/>
    </xf>
    <xf numFmtId="0" fontId="6" fillId="0" borderId="1" xfId="0" applyFont="1" applyBorder="1" applyAlignment="1" applyProtection="1">
      <alignment readingOrder="1"/>
      <protection/>
    </xf>
    <xf numFmtId="0" fontId="4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left" readingOrder="1"/>
      <protection/>
    </xf>
    <xf numFmtId="0" fontId="4" fillId="0" borderId="1" xfId="0" applyFont="1" applyBorder="1" applyAlignment="1" applyProtection="1">
      <alignment horizontal="left"/>
      <protection/>
    </xf>
    <xf numFmtId="2" fontId="12" fillId="0" borderId="6" xfId="0" applyNumberFormat="1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macro="" textlink="">
      <xdr:nvSpPr>
        <xdr:cNvPr id="65865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macro="" textlink="">
      <xdr:nvSpPr>
        <xdr:cNvPr id="65866" name="Text Box 1"/>
        <xdr:cNvSpPr txBox="1">
          <a:spLocks noChangeArrowheads="1"/>
        </xdr:cNvSpPr>
      </xdr:nvSpPr>
      <xdr:spPr bwMode="auto">
        <a:xfrm>
          <a:off x="7515225" y="1543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macro="" textlink="">
      <xdr:nvSpPr>
        <xdr:cNvPr id="65867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macro="" textlink="">
      <xdr:nvSpPr>
        <xdr:cNvPr id="65868" name="Text Box 1"/>
        <xdr:cNvSpPr txBox="1">
          <a:spLocks noChangeArrowheads="1"/>
        </xdr:cNvSpPr>
      </xdr:nvSpPr>
      <xdr:spPr bwMode="auto">
        <a:xfrm>
          <a:off x="7515225" y="15430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76"/>
  <sheetViews>
    <sheetView tabSelected="1" view="pageBreakPreview" zoomScale="90" zoomScaleSheetLayoutView="90" workbookViewId="0" topLeftCell="A1">
      <selection activeCell="C28" sqref="C2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26.28125" style="7" customWidth="1"/>
    <col min="7" max="16384" width="8.8515625" style="3" customWidth="1"/>
  </cols>
  <sheetData>
    <row r="2" spans="1:6" ht="30.6" customHeight="1">
      <c r="A2" s="31" t="s">
        <v>39</v>
      </c>
      <c r="B2" s="32"/>
      <c r="C2" s="32"/>
      <c r="D2" s="32"/>
      <c r="E2" s="32"/>
      <c r="F2" s="32"/>
    </row>
    <row r="3" spans="2:5" ht="15.75">
      <c r="B3" s="5"/>
      <c r="C3" s="6"/>
      <c r="D3" s="6"/>
      <c r="E3" s="6"/>
    </row>
    <row r="4" spans="2:5" ht="15">
      <c r="B4" s="8" t="s">
        <v>0</v>
      </c>
      <c r="C4" s="33" t="s">
        <v>27</v>
      </c>
      <c r="D4" s="34"/>
      <c r="E4" s="34"/>
    </row>
    <row r="5" spans="2:5" ht="15">
      <c r="B5" s="8" t="s">
        <v>1</v>
      </c>
      <c r="C5" s="35">
        <v>6</v>
      </c>
      <c r="D5" s="36"/>
      <c r="E5" s="36"/>
    </row>
    <row r="6" spans="2:5" ht="15">
      <c r="B6" s="9" t="s">
        <v>2</v>
      </c>
      <c r="C6" s="35">
        <v>11641.3</v>
      </c>
      <c r="D6" s="36"/>
      <c r="E6" s="36"/>
    </row>
    <row r="7" spans="2:5" ht="15.75">
      <c r="B7" s="5"/>
      <c r="C7" s="6"/>
      <c r="D7" s="6"/>
      <c r="E7" s="6"/>
    </row>
    <row r="8" ht="15">
      <c r="E8" s="24">
        <v>9</v>
      </c>
    </row>
    <row r="9" spans="1:6" ht="15">
      <c r="A9" s="27" t="s">
        <v>3</v>
      </c>
      <c r="B9" s="28"/>
      <c r="C9" s="28"/>
      <c r="D9" s="28"/>
      <c r="E9" s="29"/>
      <c r="F9" s="30"/>
    </row>
    <row r="10" spans="1:6" ht="76.15" customHeight="1">
      <c r="A10" s="10" t="s">
        <v>4</v>
      </c>
      <c r="B10" s="11" t="s">
        <v>5</v>
      </c>
      <c r="C10" s="12" t="s">
        <v>26</v>
      </c>
      <c r="D10" s="13" t="s">
        <v>6</v>
      </c>
      <c r="E10" s="12" t="s">
        <v>25</v>
      </c>
      <c r="F10" s="26" t="s">
        <v>32</v>
      </c>
    </row>
    <row r="11" spans="1:6" ht="27" customHeight="1">
      <c r="A11" s="14" t="s">
        <v>7</v>
      </c>
      <c r="B11" s="15" t="s">
        <v>24</v>
      </c>
      <c r="C11" s="16">
        <f>D11*C6</f>
        <v>54015.63199999999</v>
      </c>
      <c r="D11" s="16">
        <v>4.64</v>
      </c>
      <c r="E11" s="17">
        <f>C11*12</f>
        <v>648187.5839999999</v>
      </c>
      <c r="F11" s="37">
        <v>0</v>
      </c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38"/>
    </row>
    <row r="13" spans="1:6" ht="18.75">
      <c r="A13" s="20" t="s">
        <v>10</v>
      </c>
      <c r="B13" s="21" t="s">
        <v>11</v>
      </c>
      <c r="C13" s="17">
        <f>SUM(E13/12)</f>
        <v>4840.621666666667</v>
      </c>
      <c r="D13" s="17">
        <f>SUM(C13/C6)</f>
        <v>0.4158145281597989</v>
      </c>
      <c r="E13" s="17">
        <v>58087.46</v>
      </c>
      <c r="F13" s="38"/>
    </row>
    <row r="14" spans="1:6" ht="19.9" customHeight="1">
      <c r="A14" s="20" t="s">
        <v>12</v>
      </c>
      <c r="B14" s="21" t="s">
        <v>33</v>
      </c>
      <c r="C14" s="17">
        <f aca="true" t="shared" si="0" ref="C14:C23">SUM(E14/12)</f>
        <v>2496.7966666666666</v>
      </c>
      <c r="D14" s="17">
        <f>SUM(C14/C6)</f>
        <v>0.21447747817397256</v>
      </c>
      <c r="E14" s="17">
        <v>29961.56</v>
      </c>
      <c r="F14" s="38"/>
    </row>
    <row r="15" spans="1:6" ht="20.45" customHeight="1">
      <c r="A15" s="25" t="s">
        <v>13</v>
      </c>
      <c r="B15" s="1" t="s">
        <v>34</v>
      </c>
      <c r="C15" s="17">
        <f t="shared" si="0"/>
        <v>898.8475</v>
      </c>
      <c r="D15" s="17">
        <f>SUM(C15/C6)</f>
        <v>0.07721195227337153</v>
      </c>
      <c r="E15" s="2">
        <v>10786.17</v>
      </c>
      <c r="F15" s="38"/>
    </row>
    <row r="16" spans="1:6" ht="15" customHeight="1">
      <c r="A16" s="25" t="s">
        <v>14</v>
      </c>
      <c r="B16" s="1" t="s">
        <v>35</v>
      </c>
      <c r="C16" s="17">
        <f t="shared" si="0"/>
        <v>12461.603333333333</v>
      </c>
      <c r="D16" s="17">
        <f>SUM(C16/C6)</f>
        <v>1.0704649251658607</v>
      </c>
      <c r="E16" s="2">
        <v>149539.24</v>
      </c>
      <c r="F16" s="38"/>
    </row>
    <row r="17" spans="1:6" ht="18.75">
      <c r="A17" s="25" t="s">
        <v>15</v>
      </c>
      <c r="B17" s="1" t="s">
        <v>44</v>
      </c>
      <c r="C17" s="17">
        <f t="shared" si="0"/>
        <v>1391.6666666666667</v>
      </c>
      <c r="D17" s="17">
        <f>SUM(C17/C6)</f>
        <v>0.11954564066441607</v>
      </c>
      <c r="E17" s="2">
        <v>16700</v>
      </c>
      <c r="F17" s="38"/>
    </row>
    <row r="18" spans="1:6" ht="18" customHeight="1">
      <c r="A18" s="25" t="s">
        <v>16</v>
      </c>
      <c r="B18" s="1" t="s">
        <v>45</v>
      </c>
      <c r="C18" s="17">
        <f t="shared" si="0"/>
        <v>2490.7166666666667</v>
      </c>
      <c r="D18" s="17">
        <f>SUM(C18/C6)</f>
        <v>0.2139551997342794</v>
      </c>
      <c r="E18" s="2">
        <v>29888.6</v>
      </c>
      <c r="F18" s="38"/>
    </row>
    <row r="19" spans="1:6" ht="18.75">
      <c r="A19" s="25" t="s">
        <v>17</v>
      </c>
      <c r="B19" s="1" t="s">
        <v>37</v>
      </c>
      <c r="C19" s="17">
        <f t="shared" si="0"/>
        <v>1433.3333333333333</v>
      </c>
      <c r="D19" s="17">
        <f>SUM(C19/C6)</f>
        <v>0.12312485146275187</v>
      </c>
      <c r="E19" s="2">
        <v>17200</v>
      </c>
      <c r="F19" s="38"/>
    </row>
    <row r="20" spans="1:6" ht="21" customHeight="1">
      <c r="A20" s="25" t="s">
        <v>18</v>
      </c>
      <c r="B20" s="1" t="s">
        <v>31</v>
      </c>
      <c r="C20" s="17">
        <f t="shared" si="0"/>
        <v>108.99000000000001</v>
      </c>
      <c r="D20" s="17">
        <f>SUM(C20/C6)</f>
        <v>0.00936235643785488</v>
      </c>
      <c r="E20" s="2">
        <v>1307.88</v>
      </c>
      <c r="F20" s="38"/>
    </row>
    <row r="21" spans="1:6" ht="21" customHeight="1">
      <c r="A21" s="25" t="s">
        <v>19</v>
      </c>
      <c r="B21" s="1" t="s">
        <v>41</v>
      </c>
      <c r="C21" s="17">
        <f t="shared" si="0"/>
        <v>6125</v>
      </c>
      <c r="D21" s="17">
        <f>SUM(C21/C6)</f>
        <v>0.5261439873553642</v>
      </c>
      <c r="E21" s="2">
        <v>73500</v>
      </c>
      <c r="F21" s="38"/>
    </row>
    <row r="22" spans="1:6" ht="18.75">
      <c r="A22" s="25" t="s">
        <v>20</v>
      </c>
      <c r="B22" s="1" t="s">
        <v>42</v>
      </c>
      <c r="C22" s="17">
        <f t="shared" si="0"/>
        <v>1533.8333333333333</v>
      </c>
      <c r="D22" s="17">
        <f>SUM(C22/C6)</f>
        <v>0.13175790790833786</v>
      </c>
      <c r="E22" s="2">
        <v>18406</v>
      </c>
      <c r="F22" s="38"/>
    </row>
    <row r="23" spans="1:6" ht="18.75">
      <c r="A23" s="20" t="s">
        <v>23</v>
      </c>
      <c r="B23" s="21" t="s">
        <v>43</v>
      </c>
      <c r="C23" s="17">
        <f t="shared" si="0"/>
        <v>166.45000000000002</v>
      </c>
      <c r="D23" s="17">
        <f>SUM(C23/C6)</f>
        <v>0.014298231297191896</v>
      </c>
      <c r="E23" s="17">
        <v>1997.4</v>
      </c>
      <c r="F23" s="38"/>
    </row>
    <row r="24" spans="1:6" ht="18.75">
      <c r="A24" s="25" t="s">
        <v>28</v>
      </c>
      <c r="B24" s="1" t="s">
        <v>38</v>
      </c>
      <c r="C24" s="17">
        <f aca="true" t="shared" si="1" ref="C24:C26">E24/12</f>
        <v>2666.6666666666665</v>
      </c>
      <c r="D24" s="17">
        <f>SUM(C24/C6)</f>
        <v>0.22906949109349184</v>
      </c>
      <c r="E24" s="2">
        <v>32000</v>
      </c>
      <c r="F24" s="38"/>
    </row>
    <row r="25" spans="1:6" ht="18.75">
      <c r="A25" s="25" t="s">
        <v>29</v>
      </c>
      <c r="B25" s="1" t="s">
        <v>40</v>
      </c>
      <c r="C25" s="17">
        <f t="shared" si="1"/>
        <v>8326</v>
      </c>
      <c r="D25" s="17">
        <f>SUM(C25/C6)</f>
        <v>0.715212218566655</v>
      </c>
      <c r="E25" s="2">
        <v>99912</v>
      </c>
      <c r="F25" s="38"/>
    </row>
    <row r="26" spans="1:6" ht="18.75">
      <c r="A26" s="25" t="s">
        <v>30</v>
      </c>
      <c r="B26" s="1" t="s">
        <v>36</v>
      </c>
      <c r="C26" s="17">
        <f t="shared" si="1"/>
        <v>716.6666666666666</v>
      </c>
      <c r="D26" s="17">
        <f aca="true" t="shared" si="2" ref="D24:D27">SUM(C26/C19)</f>
        <v>0.5</v>
      </c>
      <c r="E26" s="2">
        <v>8600</v>
      </c>
      <c r="F26" s="38"/>
    </row>
    <row r="27" spans="1:6" ht="18.75">
      <c r="A27" s="25"/>
      <c r="B27" s="1"/>
      <c r="C27" s="17"/>
      <c r="D27" s="17"/>
      <c r="E27" s="2"/>
      <c r="F27" s="38"/>
    </row>
    <row r="28" spans="1:6" ht="18.75">
      <c r="A28" s="20"/>
      <c r="B28" s="21" t="s">
        <v>21</v>
      </c>
      <c r="C28" s="16">
        <f>C23+C22+C21+C20+C19+C18+C17+C16+C15+C14+C13+C24+C25+C26+C27</f>
        <v>45657.19249999999</v>
      </c>
      <c r="D28" s="16">
        <f>D23+D22+D21+D20+D19+D18+D17+D16+D15+D14+D13+D24+D25+D26+D27</f>
        <v>4.3604387682933465</v>
      </c>
      <c r="E28" s="16">
        <f>E23+E22+E21+E20+E19+E18+E17+E16+E15+E14+E13+E24+E25+E26+E27</f>
        <v>547886.31</v>
      </c>
      <c r="F28" s="38"/>
    </row>
    <row r="29" spans="1:6" ht="18.75">
      <c r="A29" s="20"/>
      <c r="B29" s="22" t="s">
        <v>22</v>
      </c>
      <c r="C29" s="16"/>
      <c r="D29" s="16">
        <f>D28+D11</f>
        <v>9.000438768293346</v>
      </c>
      <c r="E29" s="16"/>
      <c r="F29" s="39"/>
    </row>
    <row r="30" spans="1:5" ht="15">
      <c r="A30" s="23"/>
      <c r="B30" s="23"/>
      <c r="C30" s="24"/>
      <c r="D30" s="24"/>
      <c r="E30" s="24"/>
    </row>
    <row r="31" spans="1:5" ht="15">
      <c r="A31" s="23"/>
      <c r="B31" s="23"/>
      <c r="C31" s="24"/>
      <c r="D31" s="24"/>
      <c r="E31" s="24"/>
    </row>
    <row r="32" spans="1:5" ht="15">
      <c r="A32" s="23"/>
      <c r="B32" s="23"/>
      <c r="C32" s="24"/>
      <c r="D32" s="24"/>
      <c r="E32" s="24"/>
    </row>
    <row r="33" spans="1:5" ht="15">
      <c r="A33" s="23"/>
      <c r="B33" s="23"/>
      <c r="C33" s="24"/>
      <c r="D33" s="24"/>
      <c r="E33" s="24"/>
    </row>
    <row r="34" spans="1:5" ht="15">
      <c r="A34" s="23"/>
      <c r="B34" s="23"/>
      <c r="C34" s="24"/>
      <c r="D34" s="24"/>
      <c r="E34" s="24"/>
    </row>
    <row r="35" spans="1:5" ht="15">
      <c r="A35" s="23"/>
      <c r="B35" s="23"/>
      <c r="C35" s="24"/>
      <c r="D35" s="24"/>
      <c r="E35" s="24"/>
    </row>
    <row r="36" spans="1:5" ht="15">
      <c r="A36" s="23"/>
      <c r="B36" s="23"/>
      <c r="C36" s="24"/>
      <c r="D36" s="24"/>
      <c r="E36" s="24"/>
    </row>
    <row r="37" spans="1:5" ht="15">
      <c r="A37" s="23"/>
      <c r="B37" s="23"/>
      <c r="C37" s="24"/>
      <c r="D37" s="24"/>
      <c r="E37" s="24"/>
    </row>
    <row r="38" spans="1:5" ht="15">
      <c r="A38" s="23"/>
      <c r="B38" s="23"/>
      <c r="C38" s="24"/>
      <c r="D38" s="24"/>
      <c r="E38" s="24"/>
    </row>
    <row r="39" spans="1:5" ht="15">
      <c r="A39" s="23"/>
      <c r="B39" s="23"/>
      <c r="C39" s="24"/>
      <c r="D39" s="24"/>
      <c r="E39" s="24"/>
    </row>
    <row r="40" spans="1:5" ht="15">
      <c r="A40" s="23"/>
      <c r="B40" s="23"/>
      <c r="C40" s="24"/>
      <c r="D40" s="24"/>
      <c r="E40" s="24"/>
    </row>
    <row r="41" spans="3:5" ht="15">
      <c r="C41" s="24"/>
      <c r="D41" s="24"/>
      <c r="E41" s="24"/>
    </row>
    <row r="42" spans="3:5" ht="15">
      <c r="C42" s="24"/>
      <c r="D42" s="24"/>
      <c r="E42" s="24"/>
    </row>
    <row r="43" spans="3:5" ht="15">
      <c r="C43" s="24"/>
      <c r="D43" s="24"/>
      <c r="E43" s="24"/>
    </row>
    <row r="44" spans="3:5" ht="15">
      <c r="C44" s="24"/>
      <c r="D44" s="24"/>
      <c r="E44" s="24"/>
    </row>
    <row r="45" spans="3:5" ht="15">
      <c r="C45" s="24"/>
      <c r="D45" s="24"/>
      <c r="E45" s="24"/>
    </row>
    <row r="46" spans="3:5" ht="15">
      <c r="C46" s="24"/>
      <c r="D46" s="24"/>
      <c r="E46" s="24"/>
    </row>
    <row r="47" spans="3:5" ht="15">
      <c r="C47" s="24"/>
      <c r="D47" s="24"/>
      <c r="E47" s="24"/>
    </row>
    <row r="48" spans="3:5" ht="15">
      <c r="C48" s="24"/>
      <c r="D48" s="24"/>
      <c r="E48" s="24"/>
    </row>
    <row r="49" spans="3:5" ht="15">
      <c r="C49" s="24"/>
      <c r="D49" s="24"/>
      <c r="E49" s="24"/>
    </row>
    <row r="50" spans="3:5" ht="15">
      <c r="C50" s="24"/>
      <c r="D50" s="24"/>
      <c r="E50" s="24"/>
    </row>
    <row r="51" spans="3:5" ht="15">
      <c r="C51" s="24"/>
      <c r="D51" s="24"/>
      <c r="E51" s="24"/>
    </row>
    <row r="52" spans="3:5" ht="15">
      <c r="C52" s="24"/>
      <c r="D52" s="24"/>
      <c r="E52" s="24"/>
    </row>
    <row r="53" spans="3:5" ht="15">
      <c r="C53" s="24"/>
      <c r="D53" s="24"/>
      <c r="E53" s="24"/>
    </row>
    <row r="54" spans="3:5" ht="15">
      <c r="C54" s="24"/>
      <c r="D54" s="24"/>
      <c r="E54" s="24"/>
    </row>
    <row r="55" spans="3:5" ht="15">
      <c r="C55" s="24"/>
      <c r="D55" s="24"/>
      <c r="E55" s="24"/>
    </row>
    <row r="56" spans="3:5" ht="15">
      <c r="C56" s="24"/>
      <c r="D56" s="24"/>
      <c r="E56" s="24"/>
    </row>
    <row r="57" spans="3:5" ht="15">
      <c r="C57" s="24"/>
      <c r="D57" s="24"/>
      <c r="E57" s="24"/>
    </row>
    <row r="58" spans="3:5" ht="15">
      <c r="C58" s="24"/>
      <c r="D58" s="24"/>
      <c r="E58" s="24"/>
    </row>
    <row r="59" spans="3:5" ht="15">
      <c r="C59" s="24"/>
      <c r="D59" s="24"/>
      <c r="E59" s="24"/>
    </row>
    <row r="60" spans="3:5" ht="15">
      <c r="C60" s="24"/>
      <c r="D60" s="24"/>
      <c r="E60" s="24"/>
    </row>
    <row r="61" spans="3:5" ht="15">
      <c r="C61" s="24"/>
      <c r="D61" s="24"/>
      <c r="E61" s="24"/>
    </row>
    <row r="62" spans="3:5" ht="15">
      <c r="C62" s="24"/>
      <c r="D62" s="24"/>
      <c r="E62" s="24"/>
    </row>
    <row r="63" spans="3:5" ht="15">
      <c r="C63" s="24"/>
      <c r="D63" s="24"/>
      <c r="E63" s="24"/>
    </row>
    <row r="64" spans="3:5" ht="15">
      <c r="C64" s="24"/>
      <c r="D64" s="24"/>
      <c r="E64" s="24"/>
    </row>
    <row r="65" spans="3:5" ht="15">
      <c r="C65" s="24"/>
      <c r="D65" s="24"/>
      <c r="E65" s="24"/>
    </row>
    <row r="66" spans="3:5" ht="15">
      <c r="C66" s="24"/>
      <c r="D66" s="24"/>
      <c r="E66" s="24"/>
    </row>
    <row r="67" spans="3:5" ht="15">
      <c r="C67" s="24"/>
      <c r="D67" s="24"/>
      <c r="E67" s="24"/>
    </row>
    <row r="68" spans="3:5" ht="15">
      <c r="C68" s="24"/>
      <c r="D68" s="24"/>
      <c r="E68" s="24"/>
    </row>
    <row r="69" spans="3:5" ht="15">
      <c r="C69" s="24"/>
      <c r="D69" s="24"/>
      <c r="E69" s="24"/>
    </row>
    <row r="70" spans="3:5" ht="15">
      <c r="C70" s="24"/>
      <c r="D70" s="24"/>
      <c r="E70" s="24"/>
    </row>
    <row r="71" spans="3:5" ht="15">
      <c r="C71" s="24"/>
      <c r="D71" s="24"/>
      <c r="E71" s="24"/>
    </row>
    <row r="72" spans="3:5" ht="15">
      <c r="C72" s="24"/>
      <c r="D72" s="24"/>
      <c r="E72" s="24"/>
    </row>
    <row r="73" spans="3:5" ht="15">
      <c r="C73" s="24"/>
      <c r="D73" s="24"/>
      <c r="E73" s="24"/>
    </row>
    <row r="74" spans="3:5" ht="15">
      <c r="C74" s="24"/>
      <c r="D74" s="24"/>
      <c r="E74" s="24"/>
    </row>
    <row r="75" spans="3:5" ht="15">
      <c r="C75" s="24"/>
      <c r="D75" s="24"/>
      <c r="E75" s="24"/>
    </row>
    <row r="76" spans="3:5" ht="15">
      <c r="C76" s="24"/>
      <c r="D76" s="24"/>
      <c r="E76" s="24"/>
    </row>
  </sheetData>
  <mergeCells count="6">
    <mergeCell ref="F11:F29"/>
    <mergeCell ref="A9:F9"/>
    <mergeCell ref="A2:F2"/>
    <mergeCell ref="C4:E4"/>
    <mergeCell ref="C5:E5"/>
    <mergeCell ref="C6:E6"/>
  </mergeCells>
  <printOptions/>
  <pageMargins left="0.25" right="0.25" top="0.75" bottom="0.75" header="0.3" footer="0.3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2020-07-02T09:46:37Z</dcterms:modified>
  <cp:category/>
  <cp:version/>
  <cp:contentType/>
  <cp:contentStatus/>
</cp:coreProperties>
</file>